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ita\Dokumente\Familie\"/>
    </mc:Choice>
  </mc:AlternateContent>
  <bookViews>
    <workbookView xWindow="0" yWindow="0" windowWidth="14370" windowHeight="6945"/>
  </bookViews>
  <sheets>
    <sheet name="Tabelle1" sheetId="1" r:id="rId1"/>
  </sheets>
  <definedNames>
    <definedName name="_xlnm.Print_Area" localSheetId="0">Tabelle1!$A$1:$K$23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20" i="1"/>
  <c r="J20" i="1" s="1"/>
  <c r="I17" i="1"/>
  <c r="J17" i="1"/>
  <c r="J6" i="1"/>
  <c r="I16" i="1"/>
  <c r="J16" i="1" s="1"/>
  <c r="I15" i="1"/>
  <c r="J15" i="1" s="1"/>
  <c r="I14" i="1"/>
  <c r="J14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5" i="1"/>
  <c r="J2" i="1"/>
  <c r="I5" i="1"/>
  <c r="I3" i="1"/>
  <c r="I2" i="1"/>
</calcChain>
</file>

<file path=xl/sharedStrings.xml><?xml version="1.0" encoding="utf-8"?>
<sst xmlns="http://schemas.openxmlformats.org/spreadsheetml/2006/main" count="40" uniqueCount="40">
  <si>
    <t>Datum</t>
  </si>
  <si>
    <t>gefahrene km seit letzter Ladung</t>
  </si>
  <si>
    <t>restliche Reichweite vor der Ladung in %</t>
  </si>
  <si>
    <t>restliche Reichweite vor der Ladung in km</t>
  </si>
  <si>
    <t>Reichweite nach der Ladung in km</t>
  </si>
  <si>
    <t>Ladung gemäss Keba Ladestaion</t>
  </si>
  <si>
    <t>durchschnittlicher Verbrauch seit letzter Ladung kwh/100km gemäss Zoé</t>
  </si>
  <si>
    <t>berechneter Ladeverlust in kwh gemäss Formel: (HxB/100) - G</t>
  </si>
  <si>
    <r>
      <t xml:space="preserve">berechneter Ladeverlust in % gemäss Formel: </t>
    </r>
    <r>
      <rPr>
        <u/>
        <sz val="11"/>
        <color theme="1"/>
        <rFont val="Calibri"/>
        <family val="2"/>
        <scheme val="minor"/>
      </rPr>
      <t>(10000 * I)</t>
    </r>
    <r>
      <rPr>
        <sz val="11"/>
        <color theme="1"/>
        <rFont val="Calibri"/>
        <family val="2"/>
        <scheme val="minor"/>
      </rPr>
      <t xml:space="preserve">        (H * B)</t>
    </r>
  </si>
  <si>
    <t>Aussentemperatur in *C nach der Ladung</t>
  </si>
  <si>
    <t>Do 22.11.18</t>
  </si>
  <si>
    <t>Di 27.11.18</t>
  </si>
  <si>
    <t>Sa 1.12.18</t>
  </si>
  <si>
    <t>Sa 17.11.18</t>
  </si>
  <si>
    <t>Mi 5.12.18</t>
  </si>
  <si>
    <t>Fr 7.12.18</t>
  </si>
  <si>
    <t>Do13.12.18</t>
  </si>
  <si>
    <t>Mo 17.12.18</t>
  </si>
  <si>
    <t>Di 18.12.18</t>
  </si>
  <si>
    <t>Mi 19.12.18</t>
  </si>
  <si>
    <t>Do 20.12.18</t>
  </si>
  <si>
    <t>22.12.-5.1.</t>
  </si>
  <si>
    <t>in Anzeige</t>
  </si>
  <si>
    <t>15.8     keine</t>
  </si>
  <si>
    <t xml:space="preserve"> Veränderung</t>
  </si>
  <si>
    <t>Di 8.1.19</t>
  </si>
  <si>
    <t>Do 10.1.19</t>
  </si>
  <si>
    <t>So 13.1.19</t>
  </si>
  <si>
    <t>Di 15.1.19</t>
  </si>
  <si>
    <t>Sillerenbahn</t>
  </si>
  <si>
    <t>ca. 7</t>
  </si>
  <si>
    <t>6h nicht voll</t>
  </si>
  <si>
    <t>Mi 16.1.19</t>
  </si>
  <si>
    <t>670m hinauf</t>
  </si>
  <si>
    <t>Do 18.1.19</t>
  </si>
  <si>
    <t>Berechnung</t>
  </si>
  <si>
    <t>nicht möglich</t>
  </si>
  <si>
    <t>13     weil nicht voll am Di Abend</t>
  </si>
  <si>
    <t xml:space="preserve">Ferien </t>
  </si>
  <si>
    <t>Standzeit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</si>
</sst>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/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view="pageLayout" topLeftCell="B1" zoomScaleNormal="100" zoomScaleSheetLayoutView="100" workbookViewId="0">
      <selection activeCell="C1" sqref="C1"/>
    </sheetView>
  </sheetViews>
  <sheetFormatPr baseColWidth="10" defaultRowHeight="15" x14ac:dyDescent="0.25"/>
  <cols>
    <col min="5" max="7" width="11.42578125" style="3"/>
    <col min="8" max="8" width="17" style="3" customWidth="1"/>
    <col min="9" max="9" width="12.28515625" style="4" customWidth="1"/>
    <col min="10" max="10" width="12.5703125" style="5" customWidth="1"/>
  </cols>
  <sheetData>
    <row r="1" spans="1:10" s="1" customFormat="1" ht="91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9</v>
      </c>
      <c r="G1" s="2" t="s">
        <v>5</v>
      </c>
      <c r="H1" s="2" t="s">
        <v>6</v>
      </c>
      <c r="I1" s="4" t="s">
        <v>7</v>
      </c>
      <c r="J1" s="4" t="s">
        <v>8</v>
      </c>
    </row>
    <row r="2" spans="1:10" x14ac:dyDescent="0.25">
      <c r="A2" t="s">
        <v>13</v>
      </c>
      <c r="B2">
        <v>114</v>
      </c>
      <c r="C2">
        <v>21</v>
      </c>
      <c r="E2" s="3">
        <v>144</v>
      </c>
      <c r="G2" s="3">
        <v>19.7</v>
      </c>
      <c r="H2" s="3">
        <v>15.2</v>
      </c>
      <c r="I2" s="4">
        <f>(H2*B2/100)-G2</f>
        <v>-2.3719999999999999</v>
      </c>
      <c r="J2" s="4">
        <f>(10000*I2)/(H2*B2)</f>
        <v>-13.688827331486612</v>
      </c>
    </row>
    <row r="3" spans="1:10" x14ac:dyDescent="0.25">
      <c r="A3" t="s">
        <v>10</v>
      </c>
      <c r="B3">
        <v>117</v>
      </c>
      <c r="C3">
        <v>11</v>
      </c>
      <c r="D3">
        <v>17</v>
      </c>
      <c r="E3" s="3">
        <v>145</v>
      </c>
      <c r="F3" s="3">
        <v>0</v>
      </c>
      <c r="G3" s="3">
        <v>22</v>
      </c>
      <c r="H3" s="3">
        <v>15.8</v>
      </c>
      <c r="I3" s="4">
        <f>(H3*B3/100)-G3</f>
        <v>-3.5139999999999993</v>
      </c>
      <c r="J3" s="4">
        <f>(10000*I3)/(H3*B3)</f>
        <v>-19.008979768473434</v>
      </c>
    </row>
    <row r="4" spans="1:10" x14ac:dyDescent="0.25">
      <c r="A4" t="s">
        <v>11</v>
      </c>
      <c r="B4">
        <v>108</v>
      </c>
      <c r="E4" s="3">
        <v>130</v>
      </c>
      <c r="F4" s="3">
        <v>0</v>
      </c>
      <c r="G4" s="3">
        <v>13.8</v>
      </c>
    </row>
    <row r="5" spans="1:10" x14ac:dyDescent="0.25">
      <c r="A5" t="s">
        <v>12</v>
      </c>
      <c r="B5">
        <v>112</v>
      </c>
      <c r="C5">
        <v>7</v>
      </c>
      <c r="D5">
        <v>10</v>
      </c>
      <c r="E5" s="3">
        <v>129</v>
      </c>
      <c r="F5" s="3">
        <v>3</v>
      </c>
      <c r="G5" s="3">
        <v>22.9</v>
      </c>
      <c r="H5" s="3">
        <v>17</v>
      </c>
      <c r="I5" s="4">
        <f>(H5*B5/100)-G5</f>
        <v>-3.8599999999999994</v>
      </c>
      <c r="J5" s="4">
        <f>(10000*I5)/(H5*B5)</f>
        <v>-20.273109243697476</v>
      </c>
    </row>
    <row r="6" spans="1:10" x14ac:dyDescent="0.25">
      <c r="A6" t="s">
        <v>14</v>
      </c>
      <c r="B6">
        <v>132</v>
      </c>
      <c r="C6">
        <v>4</v>
      </c>
      <c r="D6">
        <v>0</v>
      </c>
      <c r="E6" s="3">
        <v>152</v>
      </c>
      <c r="F6" s="3">
        <v>5</v>
      </c>
      <c r="G6" s="3">
        <v>23.5</v>
      </c>
      <c r="H6" s="3">
        <v>15.2</v>
      </c>
      <c r="I6" s="4">
        <f t="shared" ref="I6:I17" si="0">(H6*B6/100)-G6</f>
        <v>-3.4359999999999999</v>
      </c>
      <c r="J6" s="4">
        <f t="shared" ref="J6:J24" si="1">(10000*I6)/(H6*B6)</f>
        <v>-17.125199362041467</v>
      </c>
    </row>
    <row r="7" spans="1:10" x14ac:dyDescent="0.25">
      <c r="A7" t="s">
        <v>15</v>
      </c>
      <c r="B7">
        <v>140</v>
      </c>
      <c r="C7">
        <v>7</v>
      </c>
      <c r="D7">
        <v>10</v>
      </c>
      <c r="E7" s="3">
        <v>146</v>
      </c>
      <c r="F7" s="3">
        <v>6</v>
      </c>
      <c r="G7" s="3">
        <v>22.9</v>
      </c>
      <c r="H7" s="3">
        <v>14.4</v>
      </c>
      <c r="I7" s="4">
        <f t="shared" si="0"/>
        <v>-2.7399999999999984</v>
      </c>
      <c r="J7" s="4">
        <f t="shared" si="1"/>
        <v>-13.591269841269835</v>
      </c>
    </row>
    <row r="8" spans="1:10" x14ac:dyDescent="0.25">
      <c r="A8" t="s">
        <v>16</v>
      </c>
      <c r="B8">
        <v>97</v>
      </c>
      <c r="C8">
        <v>21</v>
      </c>
      <c r="D8">
        <v>27</v>
      </c>
      <c r="E8" s="3">
        <v>134</v>
      </c>
      <c r="F8" s="3">
        <v>-8</v>
      </c>
      <c r="G8" s="3">
        <v>19.399999999999999</v>
      </c>
      <c r="H8" s="3">
        <v>17.7</v>
      </c>
      <c r="I8" s="4">
        <f t="shared" si="0"/>
        <v>-2.2310000000000016</v>
      </c>
      <c r="J8" s="4">
        <f t="shared" si="1"/>
        <v>-12.994350282485888</v>
      </c>
    </row>
    <row r="9" spans="1:10" x14ac:dyDescent="0.25">
      <c r="A9" t="s">
        <v>17</v>
      </c>
      <c r="B9">
        <v>71</v>
      </c>
      <c r="E9" s="3">
        <v>138</v>
      </c>
      <c r="F9" s="3">
        <v>0</v>
      </c>
      <c r="G9" s="3">
        <v>17</v>
      </c>
      <c r="H9" s="3">
        <v>18.7</v>
      </c>
      <c r="I9" s="4">
        <f t="shared" si="0"/>
        <v>-3.722999999999999</v>
      </c>
      <c r="J9" s="4">
        <f t="shared" si="1"/>
        <v>-28.04097311139564</v>
      </c>
    </row>
    <row r="10" spans="1:10" x14ac:dyDescent="0.25">
      <c r="A10" t="s">
        <v>18</v>
      </c>
      <c r="B10">
        <v>84</v>
      </c>
      <c r="D10">
        <v>46</v>
      </c>
      <c r="F10" s="3">
        <v>-2</v>
      </c>
      <c r="G10" s="3">
        <v>16.8</v>
      </c>
      <c r="H10" s="3">
        <v>17.600000000000001</v>
      </c>
      <c r="I10" s="4">
        <f t="shared" si="0"/>
        <v>-2.016</v>
      </c>
      <c r="J10" s="4">
        <f t="shared" si="1"/>
        <v>-13.636363636363635</v>
      </c>
    </row>
    <row r="11" spans="1:10" x14ac:dyDescent="0.25">
      <c r="A11" t="s">
        <v>19</v>
      </c>
      <c r="B11">
        <v>50</v>
      </c>
      <c r="E11" s="3">
        <v>143</v>
      </c>
      <c r="F11" s="3">
        <v>-1</v>
      </c>
      <c r="G11" s="3">
        <v>9.8000000000000007</v>
      </c>
      <c r="H11" s="3">
        <v>17.5</v>
      </c>
      <c r="I11" s="4">
        <f t="shared" si="0"/>
        <v>-1.0500000000000007</v>
      </c>
      <c r="J11" s="4">
        <f t="shared" si="1"/>
        <v>-12.000000000000009</v>
      </c>
    </row>
    <row r="12" spans="1:10" x14ac:dyDescent="0.25">
      <c r="A12" t="s">
        <v>20</v>
      </c>
      <c r="B12">
        <v>78</v>
      </c>
      <c r="D12">
        <v>51</v>
      </c>
      <c r="E12" s="3">
        <v>136</v>
      </c>
      <c r="F12" s="3">
        <v>-1</v>
      </c>
      <c r="G12" s="3">
        <v>15.6</v>
      </c>
      <c r="H12" s="3">
        <v>16.8</v>
      </c>
      <c r="I12" s="4">
        <f t="shared" si="0"/>
        <v>-2.4959999999999987</v>
      </c>
      <c r="J12" s="4">
        <f t="shared" si="1"/>
        <v>-19.047619047619037</v>
      </c>
    </row>
    <row r="13" spans="1:10" ht="19.5" customHeight="1" x14ac:dyDescent="0.25">
      <c r="A13" t="s">
        <v>21</v>
      </c>
      <c r="B13">
        <v>64</v>
      </c>
      <c r="C13" t="s">
        <v>38</v>
      </c>
      <c r="D13">
        <v>71</v>
      </c>
      <c r="E13" s="3" t="s">
        <v>39</v>
      </c>
      <c r="F13" s="3">
        <v>-3</v>
      </c>
      <c r="H13" s="6" t="s">
        <v>23</v>
      </c>
      <c r="I13" s="4" t="s">
        <v>24</v>
      </c>
      <c r="J13" s="4" t="s">
        <v>22</v>
      </c>
    </row>
    <row r="14" spans="1:10" x14ac:dyDescent="0.25">
      <c r="A14" t="s">
        <v>25</v>
      </c>
      <c r="B14">
        <v>93</v>
      </c>
      <c r="C14">
        <v>22</v>
      </c>
      <c r="D14">
        <v>29</v>
      </c>
      <c r="E14" s="3">
        <v>130</v>
      </c>
      <c r="F14" s="3">
        <v>-1</v>
      </c>
      <c r="G14" s="3">
        <v>19.2</v>
      </c>
      <c r="H14" s="3">
        <v>17.399999999999999</v>
      </c>
      <c r="I14" s="4">
        <f t="shared" si="0"/>
        <v>-3.0180000000000007</v>
      </c>
      <c r="J14" s="4">
        <f t="shared" si="1"/>
        <v>-18.650352243233229</v>
      </c>
    </row>
    <row r="15" spans="1:10" x14ac:dyDescent="0.25">
      <c r="A15" t="s">
        <v>26</v>
      </c>
      <c r="B15">
        <v>86</v>
      </c>
      <c r="C15">
        <v>16</v>
      </c>
      <c r="D15">
        <v>19</v>
      </c>
      <c r="E15" s="3">
        <v>119</v>
      </c>
      <c r="F15" s="3">
        <v>-4</v>
      </c>
      <c r="G15" s="3">
        <v>20.399999999999999</v>
      </c>
      <c r="H15" s="3">
        <v>18.600000000000001</v>
      </c>
      <c r="I15" s="4">
        <f t="shared" si="0"/>
        <v>-4.4039999999999964</v>
      </c>
      <c r="J15" s="4">
        <f t="shared" si="1"/>
        <v>-27.531882970742661</v>
      </c>
    </row>
    <row r="16" spans="1:10" x14ac:dyDescent="0.25">
      <c r="A16" t="s">
        <v>27</v>
      </c>
      <c r="B16">
        <v>87</v>
      </c>
      <c r="C16">
        <v>23</v>
      </c>
      <c r="D16">
        <v>31</v>
      </c>
      <c r="E16" s="3">
        <v>133</v>
      </c>
      <c r="F16" s="3">
        <v>2</v>
      </c>
      <c r="G16" s="3">
        <v>19.3</v>
      </c>
      <c r="H16" s="3">
        <v>18.8</v>
      </c>
      <c r="I16" s="4">
        <f t="shared" si="0"/>
        <v>-2.9439999999999991</v>
      </c>
      <c r="J16" s="4">
        <f t="shared" si="1"/>
        <v>-17.999510882856438</v>
      </c>
    </row>
    <row r="17" spans="1:10" x14ac:dyDescent="0.25">
      <c r="A17" t="s">
        <v>28</v>
      </c>
      <c r="B17">
        <v>55</v>
      </c>
      <c r="C17">
        <v>46</v>
      </c>
      <c r="D17">
        <v>58</v>
      </c>
      <c r="E17" s="3">
        <v>124</v>
      </c>
      <c r="F17" s="3">
        <v>-2</v>
      </c>
      <c r="G17" s="3">
        <v>11.5</v>
      </c>
      <c r="H17" s="3">
        <v>18.5</v>
      </c>
      <c r="I17" s="4">
        <f>(H17*B17/100)-G17</f>
        <v>-1.3249999999999993</v>
      </c>
      <c r="J17" s="4">
        <f t="shared" si="1"/>
        <v>-13.022113022113015</v>
      </c>
    </row>
    <row r="18" spans="1:10" x14ac:dyDescent="0.25">
      <c r="A18" t="s">
        <v>29</v>
      </c>
      <c r="B18">
        <v>63</v>
      </c>
      <c r="C18">
        <v>26</v>
      </c>
      <c r="D18">
        <v>27</v>
      </c>
      <c r="E18" s="3">
        <v>92</v>
      </c>
      <c r="F18" s="3">
        <v>-8</v>
      </c>
      <c r="G18" s="3" t="s">
        <v>30</v>
      </c>
      <c r="H18" s="3">
        <v>19.7</v>
      </c>
      <c r="I18" s="4" t="s">
        <v>31</v>
      </c>
      <c r="J18" s="4" t="s">
        <v>33</v>
      </c>
    </row>
    <row r="19" spans="1:10" ht="30" x14ac:dyDescent="0.25">
      <c r="A19" t="s">
        <v>32</v>
      </c>
      <c r="B19">
        <v>64</v>
      </c>
      <c r="C19">
        <v>25</v>
      </c>
      <c r="D19">
        <v>35</v>
      </c>
      <c r="E19" s="3">
        <v>147</v>
      </c>
      <c r="F19" s="3">
        <v>-4</v>
      </c>
      <c r="G19" s="3">
        <v>17.8</v>
      </c>
      <c r="H19" s="6" t="s">
        <v>37</v>
      </c>
      <c r="I19" s="4" t="s">
        <v>35</v>
      </c>
      <c r="J19" s="4" t="s">
        <v>36</v>
      </c>
    </row>
    <row r="20" spans="1:10" x14ac:dyDescent="0.25">
      <c r="A20" t="s">
        <v>34</v>
      </c>
      <c r="B20">
        <v>99</v>
      </c>
      <c r="C20">
        <v>21</v>
      </c>
      <c r="D20">
        <v>29</v>
      </c>
      <c r="E20" s="3">
        <v>141</v>
      </c>
      <c r="F20" s="3">
        <v>0</v>
      </c>
      <c r="G20" s="3">
        <v>16.7</v>
      </c>
      <c r="H20" s="3">
        <v>16.7</v>
      </c>
      <c r="I20" s="4">
        <f t="shared" ref="I19:I20" si="2">(H20*B20/100)-G20</f>
        <v>-0.16699999999999804</v>
      </c>
      <c r="J20" s="4">
        <f t="shared" si="1"/>
        <v>-1.0101010101009984</v>
      </c>
    </row>
    <row r="21" spans="1:10" x14ac:dyDescent="0.25">
      <c r="J21" s="4"/>
    </row>
    <row r="22" spans="1:10" x14ac:dyDescent="0.25">
      <c r="J22" s="4"/>
    </row>
    <row r="23" spans="1:10" x14ac:dyDescent="0.25">
      <c r="J23" s="4"/>
    </row>
    <row r="24" spans="1:10" x14ac:dyDescent="0.25">
      <c r="J24" s="4"/>
    </row>
  </sheetData>
  <printOptions headings="1" gridLines="1"/>
  <pageMargins left="0.70866141732283472" right="0.70866141732283472" top="0.78740157480314965" bottom="0.78740157480314965" header="0.31496062992125984" footer="0.31496062992125984"/>
  <pageSetup paperSize="9" orientation="landscape" horizontalDpi="4294967293" verticalDpi="4294967293" r:id="rId1"/>
  <headerFooter>
    <oddHeader>&amp;CLadeverhalten Zoé Intens 22kW Batterie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Rita</cp:lastModifiedBy>
  <cp:lastPrinted>2019-01-26T20:22:23Z</cp:lastPrinted>
  <dcterms:created xsi:type="dcterms:W3CDTF">2019-01-26T17:16:38Z</dcterms:created>
  <dcterms:modified xsi:type="dcterms:W3CDTF">2019-01-26T20:22:32Z</dcterms:modified>
</cp:coreProperties>
</file>